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nl90n\Desktop\Trabajo diario PMR\Asistencia en carretera\Version Septiembre 2025\"/>
    </mc:Choice>
  </mc:AlternateContent>
  <bookViews>
    <workbookView xWindow="0" yWindow="0" windowWidth="19170" windowHeight="11520"/>
  </bookViews>
  <sheets>
    <sheet name="Asistencia Lote 1" sheetId="9" r:id="rId1"/>
    <sheet name="Asistencia Lote 2" sheetId="11" r:id="rId2"/>
  </sheets>
  <calcPr calcId="152511"/>
</workbook>
</file>

<file path=xl/calcChain.xml><?xml version="1.0" encoding="utf-8"?>
<calcChain xmlns="http://schemas.openxmlformats.org/spreadsheetml/2006/main">
  <c r="D28" i="11" l="1"/>
  <c r="D27" i="11"/>
  <c r="D26" i="11"/>
  <c r="D25" i="11"/>
  <c r="E25" i="11" s="1"/>
  <c r="D24" i="11"/>
  <c r="D23" i="11"/>
  <c r="D22" i="11"/>
  <c r="E22" i="11" s="1"/>
  <c r="D21" i="11"/>
  <c r="D20" i="11"/>
  <c r="D19" i="11"/>
  <c r="E19" i="11" s="1"/>
  <c r="D18" i="11"/>
  <c r="D17" i="11"/>
  <c r="E18" i="11" l="1"/>
  <c r="E28" i="11"/>
  <c r="E24" i="11"/>
  <c r="E17" i="11"/>
  <c r="E21" i="11"/>
  <c r="E23" i="11"/>
  <c r="E27" i="11"/>
  <c r="E20" i="11"/>
  <c r="E26" i="11"/>
  <c r="D41" i="9"/>
  <c r="E41" i="9" s="1"/>
  <c r="D40" i="9"/>
  <c r="E40" i="9" s="1"/>
  <c r="D39" i="9"/>
  <c r="D38" i="9"/>
  <c r="E38" i="9" s="1"/>
  <c r="D37" i="9"/>
  <c r="E37" i="9" s="1"/>
  <c r="D36" i="9"/>
  <c r="E36" i="9" s="1"/>
  <c r="D35" i="9"/>
  <c r="E35" i="9" s="1"/>
  <c r="D34" i="9"/>
  <c r="E34" i="9" s="1"/>
  <c r="D33" i="9"/>
  <c r="E33" i="9" s="1"/>
  <c r="D32" i="9"/>
  <c r="E32" i="9" s="1"/>
  <c r="D31" i="9"/>
  <c r="E31" i="9" s="1"/>
  <c r="D30" i="9"/>
  <c r="E30" i="9" s="1"/>
  <c r="D29" i="9"/>
  <c r="E29" i="9" s="1"/>
  <c r="D28" i="9"/>
  <c r="E28" i="9" s="1"/>
  <c r="D27" i="9"/>
  <c r="E27" i="9" s="1"/>
  <c r="D26" i="9"/>
  <c r="E26" i="9" s="1"/>
  <c r="D25" i="9"/>
  <c r="E25" i="9" s="1"/>
  <c r="D24" i="9"/>
  <c r="D23" i="9"/>
  <c r="E23" i="9" s="1"/>
  <c r="D22" i="9"/>
  <c r="E22" i="9" s="1"/>
  <c r="D21" i="9"/>
  <c r="E21" i="9" s="1"/>
  <c r="D20" i="9"/>
  <c r="E20" i="9" s="1"/>
  <c r="D19" i="9"/>
  <c r="E19" i="9" s="1"/>
  <c r="D18" i="9"/>
  <c r="E18" i="9" s="1"/>
  <c r="C29" i="11" l="1"/>
  <c r="E39" i="9"/>
  <c r="E24" i="9"/>
  <c r="C30" i="11" l="1"/>
  <c r="C31" i="11" s="1"/>
  <c r="C42" i="9"/>
  <c r="C43" i="9" s="1"/>
  <c r="C44" i="9" s="1"/>
</calcChain>
</file>

<file path=xl/sharedStrings.xml><?xml version="1.0" encoding="utf-8"?>
<sst xmlns="http://schemas.openxmlformats.org/spreadsheetml/2006/main" count="80" uniqueCount="54">
  <si>
    <t>Licitador:</t>
  </si>
  <si>
    <t>TOTAL (€)</t>
  </si>
  <si>
    <t>IVA 21 % (€)</t>
  </si>
  <si>
    <t>Importe  (€)</t>
  </si>
  <si>
    <t xml:space="preserve"> </t>
  </si>
  <si>
    <t>Tipo de vehículo</t>
  </si>
  <si>
    <t>Turismos</t>
  </si>
  <si>
    <t>Salida laborable</t>
  </si>
  <si>
    <t>Urbano laborable</t>
  </si>
  <si>
    <t>Urbano festivo/nocturno</t>
  </si>
  <si>
    <t>€/km laborable</t>
  </si>
  <si>
    <t>Salida festivo/nocturno</t>
  </si>
  <si>
    <t>Furgones/Furgonetas</t>
  </si>
  <si>
    <t>Autobuses/Camiones</t>
  </si>
  <si>
    <t>€/km festivo/nocturno</t>
  </si>
  <si>
    <t>Hora rescate laborable</t>
  </si>
  <si>
    <t>Turismo urbano laborable</t>
  </si>
  <si>
    <t>Turismo salida laborable</t>
  </si>
  <si>
    <t>Turismo salida festivo/nocturno</t>
  </si>
  <si>
    <t>Turismo hora rescate laborable</t>
  </si>
  <si>
    <t>Turismo hora rescate nocturno/festivo</t>
  </si>
  <si>
    <t>Turismo urbano festivo</t>
  </si>
  <si>
    <t>Camiones/autobuses urbano laborable</t>
  </si>
  <si>
    <t>Camiones/autobuses urbano festivo</t>
  </si>
  <si>
    <t>Camiones/autobuses salida laborable</t>
  </si>
  <si>
    <t>Camiones/autobuses salida festivo/nocturno</t>
  </si>
  <si>
    <t>Camiones/autobuses hora rescate laborable</t>
  </si>
  <si>
    <t>Camiones/autobuses hora rescate nocturno/festivo</t>
  </si>
  <si>
    <t>Furgones/Furgonetas urbano laborable</t>
  </si>
  <si>
    <t>Furgones/Furgonetas urbano festivo</t>
  </si>
  <si>
    <t>Furgones/Furgonetas salida laborable</t>
  </si>
  <si>
    <t>Furgones/Furgonetas salida festivo/nocturno</t>
  </si>
  <si>
    <t>Furgones/Furgonetas hora rescate laborable</t>
  </si>
  <si>
    <t>Furgones/Furgonetas hora rescate nocturno/festivo</t>
  </si>
  <si>
    <t>Servicios</t>
  </si>
  <si>
    <t>Total (€)</t>
  </si>
  <si>
    <t>Importe/ud (€)</t>
  </si>
  <si>
    <t>Base imponible  (€)</t>
  </si>
  <si>
    <t>Descripción del tipo de servicio</t>
  </si>
  <si>
    <t>Precios unitarios por tipo de servicio y vehículo</t>
  </si>
  <si>
    <t>Precios unitarios por tipo de servicio y vehículos</t>
  </si>
  <si>
    <t>€/kM laborable</t>
  </si>
  <si>
    <t>€/kM festivo/nocturno</t>
  </si>
  <si>
    <t>Turismo €/kM laborable</t>
  </si>
  <si>
    <t>Turismo €/kM festivo/nocturno</t>
  </si>
  <si>
    <t>Furgones/Furgonetas €/kM laborable</t>
  </si>
  <si>
    <t>Furgones/Furgonetas €/kM festivo/nocturno</t>
  </si>
  <si>
    <t>Camiones/autobuses €/kM laborable</t>
  </si>
  <si>
    <t>Camiones/autobuses €/kM festivo/nocturno</t>
  </si>
  <si>
    <t>CONTRATACIÓN DEL SERVICIO DE ASISTENCIA EN VIAJE PARA LOS VEHICULOS PROPIEDAD DE LA COMUNIDAD AUTÓNOMA DE LA REGIÓN DE MURCIA LOTE 1</t>
  </si>
  <si>
    <t>CONTRATACIÓN DEL SERVICIO DE ASISTENCIA EN VIAJE PARA LOS VEHICULOS PROPIEDAD DE LA COMUNIDAD AUTÓNOMA DE LA REGIÓN DE MURCIA LOTE 2</t>
  </si>
  <si>
    <t>Hora rescate nocturno / festivo</t>
  </si>
  <si>
    <t>MODELO VALORACIÓN PARA 12 MESES LOTE 1</t>
  </si>
  <si>
    <t>MODELO VALORACIÓN PARA 12 MESES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</si>
</sst>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8"/>
      <color theme="1"/>
      <name val="Arial"/>
      <family val="2"/>
    </font>
    <font>
      <b/>
      <sz val="10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9FFFF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0" applyNumberFormat="0" applyBorder="0" applyAlignment="0" applyProtection="0"/>
    <xf numFmtId="0" fontId="6" fillId="21" borderId="24" applyNumberFormat="0" applyAlignment="0" applyProtection="0"/>
    <xf numFmtId="0" fontId="7" fillId="22" borderId="25" applyNumberFormat="0" applyAlignment="0" applyProtection="0"/>
    <xf numFmtId="0" fontId="8" fillId="0" borderId="26" applyNumberFormat="0" applyFill="0" applyAlignment="0" applyProtection="0"/>
    <xf numFmtId="0" fontId="9" fillId="0" borderId="27" applyNumberFormat="0" applyFill="0" applyAlignment="0" applyProtection="0"/>
    <xf numFmtId="0" fontId="10" fillId="0" borderId="0" applyNumberFormat="0" applyFill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1" fillId="29" borderId="24" applyNumberFormat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3" fillId="32" borderId="28" applyNumberFormat="0" applyFont="0" applyAlignment="0" applyProtection="0"/>
    <xf numFmtId="0" fontId="14" fillId="21" borderId="29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30" applyNumberFormat="0" applyFill="0" applyAlignment="0" applyProtection="0"/>
    <xf numFmtId="0" fontId="10" fillId="0" borderId="31" applyNumberFormat="0" applyFill="0" applyAlignment="0" applyProtection="0"/>
    <xf numFmtId="0" fontId="19" fillId="0" borderId="32" applyNumberFormat="0" applyFill="0" applyAlignment="0" applyProtection="0"/>
  </cellStyleXfs>
  <cellXfs count="50">
    <xf numFmtId="0" fontId="0" fillId="0" borderId="0" xfId="0"/>
    <xf numFmtId="0" fontId="0" fillId="0" borderId="0" xfId="0" applyAlignment="1">
      <alignment horizontal="left"/>
    </xf>
    <xf numFmtId="0" fontId="21" fillId="33" borderId="2" xfId="0" applyFont="1" applyFill="1" applyBorder="1" applyAlignment="1">
      <alignment vertical="center" wrapText="1"/>
    </xf>
    <xf numFmtId="0" fontId="20" fillId="34" borderId="3" xfId="0" applyFont="1" applyFill="1" applyBorder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19" fillId="0" borderId="0" xfId="0" applyFont="1"/>
    <xf numFmtId="4" fontId="20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0" fillId="33" borderId="6" xfId="0" applyFont="1" applyFill="1" applyBorder="1" applyAlignment="1">
      <alignment horizontal="center" vertical="center" wrapText="1"/>
    </xf>
    <xf numFmtId="0" fontId="21" fillId="35" borderId="2" xfId="0" applyFont="1" applyFill="1" applyBorder="1" applyAlignment="1">
      <alignment vertical="center" wrapText="1"/>
    </xf>
    <xf numFmtId="4" fontId="1" fillId="35" borderId="1" xfId="0" applyNumberFormat="1" applyFont="1" applyFill="1" applyBorder="1" applyAlignment="1" applyProtection="1">
      <alignment horizontal="right" vertical="center" wrapText="1"/>
      <protection hidden="1"/>
    </xf>
    <xf numFmtId="4" fontId="22" fillId="35" borderId="4" xfId="0" applyNumberFormat="1" applyFont="1" applyFill="1" applyBorder="1" applyAlignment="1" applyProtection="1">
      <alignment horizontal="right" vertical="center" wrapText="1"/>
      <protection hidden="1"/>
    </xf>
    <xf numFmtId="0" fontId="21" fillId="36" borderId="2" xfId="0" applyFont="1" applyFill="1" applyBorder="1" applyAlignment="1">
      <alignment vertical="center" wrapText="1"/>
    </xf>
    <xf numFmtId="4" fontId="1" fillId="36" borderId="1" xfId="0" applyNumberFormat="1" applyFont="1" applyFill="1" applyBorder="1" applyAlignment="1" applyProtection="1">
      <alignment horizontal="right" vertical="center" wrapText="1"/>
      <protection hidden="1"/>
    </xf>
    <xf numFmtId="4" fontId="22" fillId="36" borderId="4" xfId="0" applyNumberFormat="1" applyFont="1" applyFill="1" applyBorder="1" applyAlignment="1" applyProtection="1">
      <alignment horizontal="right" vertical="center" wrapText="1"/>
      <protection hidden="1"/>
    </xf>
    <xf numFmtId="0" fontId="21" fillId="37" borderId="2" xfId="0" applyFont="1" applyFill="1" applyBorder="1" applyAlignment="1">
      <alignment vertical="center" wrapText="1"/>
    </xf>
    <xf numFmtId="4" fontId="1" fillId="37" borderId="1" xfId="0" applyNumberFormat="1" applyFont="1" applyFill="1" applyBorder="1" applyAlignment="1" applyProtection="1">
      <alignment horizontal="right" vertical="center" wrapText="1"/>
      <protection hidden="1"/>
    </xf>
    <xf numFmtId="4" fontId="22" fillId="37" borderId="4" xfId="0" applyNumberFormat="1" applyFont="1" applyFill="1" applyBorder="1" applyAlignment="1" applyProtection="1">
      <alignment horizontal="right" vertical="center" wrapText="1"/>
      <protection hidden="1"/>
    </xf>
    <xf numFmtId="0" fontId="20" fillId="37" borderId="6" xfId="0" applyFont="1" applyFill="1" applyBorder="1" applyAlignment="1">
      <alignment horizontal="justify" vertical="justify" wrapText="1"/>
    </xf>
    <xf numFmtId="0" fontId="20" fillId="35" borderId="6" xfId="0" applyFont="1" applyFill="1" applyBorder="1" applyAlignment="1">
      <alignment horizontal="justify" vertical="justify" wrapText="1"/>
    </xf>
    <xf numFmtId="0" fontId="20" fillId="36" borderId="6" xfId="0" applyFont="1" applyFill="1" applyBorder="1" applyAlignment="1">
      <alignment horizontal="justify" vertical="justify" wrapText="1"/>
    </xf>
    <xf numFmtId="0" fontId="20" fillId="33" borderId="6" xfId="0" applyFont="1" applyFill="1" applyBorder="1" applyAlignment="1">
      <alignment horizontal="center" vertical="center" wrapText="1"/>
    </xf>
    <xf numFmtId="4" fontId="20" fillId="33" borderId="6" xfId="0" applyNumberFormat="1" applyFont="1" applyFill="1" applyBorder="1" applyAlignment="1" applyProtection="1">
      <alignment horizontal="center" vertical="center" wrapText="1"/>
      <protection hidden="1"/>
    </xf>
    <xf numFmtId="4" fontId="20" fillId="33" borderId="35" xfId="0" applyNumberFormat="1" applyFont="1" applyFill="1" applyBorder="1" applyAlignment="1" applyProtection="1">
      <alignment horizontal="center" vertical="center" wrapText="1"/>
      <protection hidden="1"/>
    </xf>
    <xf numFmtId="4" fontId="20" fillId="33" borderId="36" xfId="0" applyNumberFormat="1" applyFont="1" applyFill="1" applyBorder="1" applyAlignment="1" applyProtection="1">
      <alignment horizontal="center" vertical="center" wrapText="1"/>
      <protection hidden="1"/>
    </xf>
    <xf numFmtId="4" fontId="2" fillId="34" borderId="17" xfId="0" applyNumberFormat="1" applyFont="1" applyFill="1" applyBorder="1" applyAlignment="1" applyProtection="1">
      <alignment horizontal="right" vertical="center" wrapText="1"/>
      <protection hidden="1"/>
    </xf>
    <xf numFmtId="4" fontId="2" fillId="34" borderId="18" xfId="0" applyNumberFormat="1" applyFont="1" applyFill="1" applyBorder="1" applyAlignment="1" applyProtection="1">
      <alignment horizontal="right" vertical="center" wrapText="1"/>
      <protection hidden="1"/>
    </xf>
    <xf numFmtId="4" fontId="2" fillId="34" borderId="19" xfId="0" applyNumberFormat="1" applyFont="1" applyFill="1" applyBorder="1" applyAlignment="1" applyProtection="1">
      <alignment horizontal="right" vertical="center" wrapText="1"/>
      <protection hidden="1"/>
    </xf>
    <xf numFmtId="0" fontId="24" fillId="33" borderId="8" xfId="0" applyFont="1" applyFill="1" applyBorder="1" applyAlignment="1">
      <alignment horizontal="center" vertical="center" wrapText="1"/>
    </xf>
    <xf numFmtId="0" fontId="24" fillId="33" borderId="9" xfId="0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4" fontId="1" fillId="33" borderId="11" xfId="0" applyNumberFormat="1" applyFont="1" applyFill="1" applyBorder="1" applyAlignment="1" applyProtection="1">
      <alignment horizontal="right" vertical="center" wrapText="1"/>
      <protection hidden="1"/>
    </xf>
    <xf numFmtId="4" fontId="1" fillId="33" borderId="12" xfId="0" applyNumberFormat="1" applyFont="1" applyFill="1" applyBorder="1" applyAlignment="1" applyProtection="1">
      <alignment horizontal="right" vertical="center" wrapText="1"/>
      <protection hidden="1"/>
    </xf>
    <xf numFmtId="4" fontId="1" fillId="33" borderId="13" xfId="0" applyNumberFormat="1" applyFont="1" applyFill="1" applyBorder="1" applyAlignment="1" applyProtection="1">
      <alignment horizontal="right" vertical="center" wrapText="1"/>
      <protection hidden="1"/>
    </xf>
    <xf numFmtId="0" fontId="20" fillId="33" borderId="7" xfId="0" applyFont="1" applyFill="1" applyBorder="1" applyAlignment="1">
      <alignment horizontal="center" vertical="center" wrapText="1"/>
    </xf>
    <xf numFmtId="0" fontId="20" fillId="33" borderId="0" xfId="0" applyFont="1" applyFill="1" applyBorder="1" applyAlignment="1">
      <alignment horizontal="center" vertical="center" wrapText="1"/>
    </xf>
    <xf numFmtId="0" fontId="20" fillId="33" borderId="23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justify"/>
    </xf>
    <xf numFmtId="0" fontId="25" fillId="33" borderId="5" xfId="0" applyFont="1" applyFill="1" applyBorder="1" applyAlignment="1">
      <alignment horizontal="center" vertical="justify"/>
    </xf>
    <xf numFmtId="0" fontId="25" fillId="33" borderId="33" xfId="0" applyFont="1" applyFill="1" applyBorder="1" applyAlignment="1">
      <alignment horizontal="center" vertical="justify"/>
    </xf>
    <xf numFmtId="0" fontId="25" fillId="33" borderId="15" xfId="0" applyFont="1" applyFill="1" applyBorder="1" applyAlignment="1">
      <alignment horizontal="center" vertical="justify"/>
    </xf>
    <xf numFmtId="0" fontId="25" fillId="33" borderId="16" xfId="0" applyFont="1" applyFill="1" applyBorder="1" applyAlignment="1">
      <alignment horizontal="center" vertical="justify"/>
    </xf>
    <xf numFmtId="0" fontId="25" fillId="33" borderId="1" xfId="0" applyFont="1" applyFill="1" applyBorder="1" applyAlignment="1">
      <alignment horizontal="center" vertical="justify"/>
    </xf>
    <xf numFmtId="0" fontId="19" fillId="0" borderId="0" xfId="0" applyFont="1" applyAlignment="1">
      <alignment horizontal="center"/>
    </xf>
    <xf numFmtId="0" fontId="20" fillId="33" borderId="6" xfId="0" applyFont="1" applyFill="1" applyBorder="1" applyAlignment="1">
      <alignment horizontal="center" vertical="center" wrapText="1"/>
    </xf>
    <xf numFmtId="0" fontId="24" fillId="33" borderId="20" xfId="0" applyFont="1" applyFill="1" applyBorder="1" applyAlignment="1">
      <alignment horizontal="center" vertical="center" wrapText="1"/>
    </xf>
    <xf numFmtId="0" fontId="24" fillId="33" borderId="21" xfId="0" applyFont="1" applyFill="1" applyBorder="1" applyAlignment="1">
      <alignment horizontal="center" vertical="center" wrapText="1"/>
    </xf>
    <xf numFmtId="0" fontId="24" fillId="33" borderId="22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34" xfId="0" applyFont="1" applyFill="1" applyBorder="1" applyAlignment="1">
      <alignment horizontal="center" vertical="center" wrapText="1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Neutral" xfId="33" builtinId="28" customBuiltin="1"/>
    <cellStyle name="Normal" xfId="0" builtinId="0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colors>
    <mruColors>
      <color rgb="FFFFFFCC"/>
      <color rgb="FFCCFFCC"/>
      <color rgb="FFFFCC99"/>
      <color rgb="FF69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5"/>
  <sheetViews>
    <sheetView tabSelected="1" workbookViewId="0">
      <selection activeCell="C5" sqref="C5:J5"/>
    </sheetView>
  </sheetViews>
  <sheetFormatPr baseColWidth="10" defaultRowHeight="15" x14ac:dyDescent="0.25"/>
  <cols>
    <col min="1" max="1" width="5.42578125" customWidth="1"/>
    <col min="2" max="2" width="44.7109375" customWidth="1"/>
    <col min="3" max="10" width="17.140625" customWidth="1"/>
    <col min="11" max="11" width="11.85546875" bestFit="1" customWidth="1"/>
    <col min="12" max="12" width="14" bestFit="1" customWidth="1"/>
  </cols>
  <sheetData>
    <row r="1" spans="2:11" ht="15.75" thickBot="1" x14ac:dyDescent="0.3"/>
    <row r="2" spans="2:11" x14ac:dyDescent="0.25">
      <c r="B2" s="36" t="s">
        <v>49</v>
      </c>
      <c r="C2" s="37"/>
      <c r="D2" s="37"/>
      <c r="E2" s="37"/>
      <c r="F2" s="37"/>
      <c r="G2" s="37"/>
      <c r="H2" s="37"/>
      <c r="I2" s="37"/>
      <c r="J2" s="38"/>
    </row>
    <row r="3" spans="2:11" ht="15.75" thickBot="1" x14ac:dyDescent="0.3">
      <c r="B3" s="39"/>
      <c r="C3" s="40"/>
      <c r="D3" s="40"/>
      <c r="E3" s="40"/>
      <c r="F3" s="40"/>
      <c r="G3" s="40"/>
      <c r="H3" s="40"/>
      <c r="I3" s="40"/>
      <c r="J3" s="41"/>
    </row>
    <row r="5" spans="2:11" ht="17.25" customHeight="1" x14ac:dyDescent="0.25">
      <c r="B5" t="s">
        <v>0</v>
      </c>
      <c r="C5" s="42"/>
      <c r="D5" s="42"/>
      <c r="E5" s="42"/>
      <c r="F5" s="42"/>
      <c r="G5" s="42"/>
      <c r="H5" s="42"/>
      <c r="I5" s="42"/>
      <c r="J5" s="42"/>
    </row>
    <row r="6" spans="2:11" ht="17.25" customHeight="1" thickBot="1" x14ac:dyDescent="0.3">
      <c r="C6" s="1"/>
      <c r="D6" s="1"/>
      <c r="E6" s="1"/>
    </row>
    <row r="7" spans="2:11" ht="17.25" customHeight="1" thickBot="1" x14ac:dyDescent="0.3">
      <c r="B7" s="43" t="s">
        <v>40</v>
      </c>
      <c r="C7" s="43"/>
      <c r="D7" s="43"/>
      <c r="E7" s="43"/>
      <c r="F7" s="43"/>
      <c r="G7" s="43"/>
      <c r="H7" s="43"/>
      <c r="I7" s="43"/>
      <c r="J7" s="43"/>
    </row>
    <row r="8" spans="2:11" ht="48" thickBot="1" x14ac:dyDescent="0.3">
      <c r="B8" s="7" t="s">
        <v>5</v>
      </c>
      <c r="C8" s="7" t="s">
        <v>8</v>
      </c>
      <c r="D8" s="7" t="s">
        <v>9</v>
      </c>
      <c r="E8" s="7" t="s">
        <v>7</v>
      </c>
      <c r="F8" s="7" t="s">
        <v>41</v>
      </c>
      <c r="G8" s="7" t="s">
        <v>11</v>
      </c>
      <c r="H8" s="7" t="s">
        <v>42</v>
      </c>
      <c r="I8" s="7" t="s">
        <v>15</v>
      </c>
      <c r="J8" s="7" t="s">
        <v>51</v>
      </c>
    </row>
    <row r="9" spans="2:11" ht="27" thickBot="1" x14ac:dyDescent="0.3">
      <c r="B9" s="18" t="s">
        <v>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4"/>
    </row>
    <row r="10" spans="2:11" ht="27" thickBot="1" x14ac:dyDescent="0.3">
      <c r="B10" s="19" t="s">
        <v>12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4"/>
    </row>
    <row r="11" spans="2:11" ht="27" thickBot="1" x14ac:dyDescent="0.3">
      <c r="B11" s="17" t="s">
        <v>13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4"/>
    </row>
    <row r="12" spans="2:11" x14ac:dyDescent="0.25">
      <c r="C12" s="1"/>
      <c r="D12" s="1"/>
      <c r="E12" s="1"/>
    </row>
    <row r="13" spans="2:11" ht="15.75" thickBot="1" x14ac:dyDescent="0.3">
      <c r="C13" s="1"/>
      <c r="D13" s="1"/>
      <c r="E13" s="1"/>
    </row>
    <row r="14" spans="2:11" ht="15.75" thickTop="1" x14ac:dyDescent="0.25">
      <c r="B14" s="44"/>
      <c r="C14" s="45"/>
      <c r="D14" s="45"/>
      <c r="E14" s="46"/>
    </row>
    <row r="15" spans="2:11" ht="15.75" customHeight="1" x14ac:dyDescent="0.25">
      <c r="B15" s="33" t="s">
        <v>52</v>
      </c>
      <c r="C15" s="34"/>
      <c r="D15" s="34"/>
      <c r="E15" s="35"/>
    </row>
    <row r="16" spans="2:11" ht="15.75" thickBot="1" x14ac:dyDescent="0.3">
      <c r="B16" s="27"/>
      <c r="C16" s="28"/>
      <c r="D16" s="28"/>
      <c r="E16" s="29"/>
    </row>
    <row r="17" spans="2:5" ht="17.25" thickTop="1" thickBot="1" x14ac:dyDescent="0.3">
      <c r="B17" s="23" t="s">
        <v>38</v>
      </c>
      <c r="C17" s="21" t="s">
        <v>34</v>
      </c>
      <c r="D17" s="21" t="s">
        <v>36</v>
      </c>
      <c r="E17" s="22" t="s">
        <v>35</v>
      </c>
    </row>
    <row r="18" spans="2:5" ht="15.75" customHeight="1" thickBot="1" x14ac:dyDescent="0.3">
      <c r="B18" s="8" t="s">
        <v>16</v>
      </c>
      <c r="C18" s="9">
        <v>22</v>
      </c>
      <c r="D18" s="9">
        <f>C9</f>
        <v>0</v>
      </c>
      <c r="E18" s="10">
        <f>C18*D18</f>
        <v>0</v>
      </c>
    </row>
    <row r="19" spans="2:5" ht="15.75" customHeight="1" thickBot="1" x14ac:dyDescent="0.3">
      <c r="B19" s="8" t="s">
        <v>21</v>
      </c>
      <c r="C19" s="9">
        <v>3</v>
      </c>
      <c r="D19" s="9">
        <f>D9</f>
        <v>0</v>
      </c>
      <c r="E19" s="10">
        <f t="shared" ref="E19:E41" si="0">C19*D19</f>
        <v>0</v>
      </c>
    </row>
    <row r="20" spans="2:5" ht="15.75" customHeight="1" thickBot="1" x14ac:dyDescent="0.3">
      <c r="B20" s="8" t="s">
        <v>17</v>
      </c>
      <c r="C20" s="9">
        <v>109</v>
      </c>
      <c r="D20" s="9">
        <f>E9</f>
        <v>0</v>
      </c>
      <c r="E20" s="10">
        <f t="shared" si="0"/>
        <v>0</v>
      </c>
    </row>
    <row r="21" spans="2:5" ht="15.75" customHeight="1" thickBot="1" x14ac:dyDescent="0.3">
      <c r="B21" s="8" t="s">
        <v>43</v>
      </c>
      <c r="C21" s="9">
        <v>12500</v>
      </c>
      <c r="D21" s="9">
        <f>F9</f>
        <v>0</v>
      </c>
      <c r="E21" s="10">
        <f t="shared" si="0"/>
        <v>0</v>
      </c>
    </row>
    <row r="22" spans="2:5" ht="15.75" customHeight="1" thickBot="1" x14ac:dyDescent="0.3">
      <c r="B22" s="8" t="s">
        <v>18</v>
      </c>
      <c r="C22" s="9">
        <v>6</v>
      </c>
      <c r="D22" s="9">
        <f>G9</f>
        <v>0</v>
      </c>
      <c r="E22" s="10">
        <f t="shared" si="0"/>
        <v>0</v>
      </c>
    </row>
    <row r="23" spans="2:5" ht="15.75" customHeight="1" thickBot="1" x14ac:dyDescent="0.3">
      <c r="B23" s="8" t="s">
        <v>44</v>
      </c>
      <c r="C23" s="9">
        <v>1600</v>
      </c>
      <c r="D23" s="9">
        <f>H9</f>
        <v>0</v>
      </c>
      <c r="E23" s="10">
        <f t="shared" si="0"/>
        <v>0</v>
      </c>
    </row>
    <row r="24" spans="2:5" ht="15.75" customHeight="1" thickBot="1" x14ac:dyDescent="0.3">
      <c r="B24" s="8" t="s">
        <v>19</v>
      </c>
      <c r="C24" s="9">
        <v>1</v>
      </c>
      <c r="D24" s="9">
        <f>I9</f>
        <v>0</v>
      </c>
      <c r="E24" s="10">
        <f t="shared" si="0"/>
        <v>0</v>
      </c>
    </row>
    <row r="25" spans="2:5" ht="15.75" customHeight="1" thickBot="1" x14ac:dyDescent="0.3">
      <c r="B25" s="8" t="s">
        <v>20</v>
      </c>
      <c r="C25" s="9">
        <v>1</v>
      </c>
      <c r="D25" s="9">
        <f>J9</f>
        <v>0</v>
      </c>
      <c r="E25" s="10">
        <f t="shared" si="0"/>
        <v>0</v>
      </c>
    </row>
    <row r="26" spans="2:5" ht="15.75" customHeight="1" thickBot="1" x14ac:dyDescent="0.3">
      <c r="B26" s="11" t="s">
        <v>28</v>
      </c>
      <c r="C26" s="12">
        <v>16</v>
      </c>
      <c r="D26" s="12">
        <f>C10</f>
        <v>0</v>
      </c>
      <c r="E26" s="13">
        <f t="shared" si="0"/>
        <v>0</v>
      </c>
    </row>
    <row r="27" spans="2:5" ht="15.75" customHeight="1" thickBot="1" x14ac:dyDescent="0.3">
      <c r="B27" s="11" t="s">
        <v>29</v>
      </c>
      <c r="C27" s="12">
        <v>3</v>
      </c>
      <c r="D27" s="12">
        <f>D10</f>
        <v>0</v>
      </c>
      <c r="E27" s="13">
        <f t="shared" si="0"/>
        <v>0</v>
      </c>
    </row>
    <row r="28" spans="2:5" ht="15.75" customHeight="1" thickBot="1" x14ac:dyDescent="0.3">
      <c r="B28" s="11" t="s">
        <v>30</v>
      </c>
      <c r="C28" s="12">
        <v>22</v>
      </c>
      <c r="D28" s="12">
        <f>E10</f>
        <v>0</v>
      </c>
      <c r="E28" s="13">
        <f t="shared" si="0"/>
        <v>0</v>
      </c>
    </row>
    <row r="29" spans="2:5" ht="16.5" customHeight="1" thickBot="1" x14ac:dyDescent="0.3">
      <c r="B29" s="11" t="s">
        <v>45</v>
      </c>
      <c r="C29" s="12">
        <v>5200</v>
      </c>
      <c r="D29" s="12">
        <f>F10</f>
        <v>0</v>
      </c>
      <c r="E29" s="13">
        <f t="shared" si="0"/>
        <v>0</v>
      </c>
    </row>
    <row r="30" spans="2:5" ht="15.75" customHeight="1" thickBot="1" x14ac:dyDescent="0.3">
      <c r="B30" s="11" t="s">
        <v>31</v>
      </c>
      <c r="C30" s="12">
        <v>27</v>
      </c>
      <c r="D30" s="12">
        <f>G10</f>
        <v>0</v>
      </c>
      <c r="E30" s="13">
        <f t="shared" si="0"/>
        <v>0</v>
      </c>
    </row>
    <row r="31" spans="2:5" ht="15.75" customHeight="1" thickBot="1" x14ac:dyDescent="0.3">
      <c r="B31" s="11" t="s">
        <v>46</v>
      </c>
      <c r="C31" s="12">
        <v>2300</v>
      </c>
      <c r="D31" s="12">
        <f>H10</f>
        <v>0</v>
      </c>
      <c r="E31" s="13">
        <f t="shared" si="0"/>
        <v>0</v>
      </c>
    </row>
    <row r="32" spans="2:5" ht="15.75" customHeight="1" thickBot="1" x14ac:dyDescent="0.3">
      <c r="B32" s="11" t="s">
        <v>32</v>
      </c>
      <c r="C32" s="12">
        <v>1</v>
      </c>
      <c r="D32" s="12">
        <f>I10</f>
        <v>0</v>
      </c>
      <c r="E32" s="13">
        <f t="shared" si="0"/>
        <v>0</v>
      </c>
    </row>
    <row r="33" spans="2:5" ht="16.5" customHeight="1" thickBot="1" x14ac:dyDescent="0.3">
      <c r="B33" s="11" t="s">
        <v>33</v>
      </c>
      <c r="C33" s="12">
        <v>1</v>
      </c>
      <c r="D33" s="12">
        <f>J10</f>
        <v>0</v>
      </c>
      <c r="E33" s="13">
        <f t="shared" si="0"/>
        <v>0</v>
      </c>
    </row>
    <row r="34" spans="2:5" ht="15.75" customHeight="1" thickBot="1" x14ac:dyDescent="0.3">
      <c r="B34" s="14" t="s">
        <v>22</v>
      </c>
      <c r="C34" s="15">
        <v>1</v>
      </c>
      <c r="D34" s="15">
        <f>C11</f>
        <v>0</v>
      </c>
      <c r="E34" s="16">
        <f t="shared" si="0"/>
        <v>0</v>
      </c>
    </row>
    <row r="35" spans="2:5" ht="15.75" customHeight="1" thickBot="1" x14ac:dyDescent="0.3">
      <c r="B35" s="14" t="s">
        <v>23</v>
      </c>
      <c r="C35" s="15">
        <v>1</v>
      </c>
      <c r="D35" s="15">
        <f>D11</f>
        <v>0</v>
      </c>
      <c r="E35" s="16">
        <f t="shared" si="0"/>
        <v>0</v>
      </c>
    </row>
    <row r="36" spans="2:5" ht="15.75" customHeight="1" thickBot="1" x14ac:dyDescent="0.3">
      <c r="B36" s="14" t="s">
        <v>24</v>
      </c>
      <c r="C36" s="15">
        <v>1</v>
      </c>
      <c r="D36" s="15">
        <f>E11</f>
        <v>0</v>
      </c>
      <c r="E36" s="16">
        <f t="shared" si="0"/>
        <v>0</v>
      </c>
    </row>
    <row r="37" spans="2:5" ht="15.75" customHeight="1" thickBot="1" x14ac:dyDescent="0.3">
      <c r="B37" s="14" t="s">
        <v>47</v>
      </c>
      <c r="C37" s="15">
        <v>1600</v>
      </c>
      <c r="D37" s="15">
        <f>F11</f>
        <v>0</v>
      </c>
      <c r="E37" s="16">
        <f t="shared" si="0"/>
        <v>0</v>
      </c>
    </row>
    <row r="38" spans="2:5" ht="16.5" customHeight="1" thickBot="1" x14ac:dyDescent="0.3">
      <c r="B38" s="14" t="s">
        <v>25</v>
      </c>
      <c r="C38" s="15">
        <v>1</v>
      </c>
      <c r="D38" s="15">
        <f>G11</f>
        <v>0</v>
      </c>
      <c r="E38" s="16">
        <f t="shared" si="0"/>
        <v>0</v>
      </c>
    </row>
    <row r="39" spans="2:5" ht="15.75" customHeight="1" thickBot="1" x14ac:dyDescent="0.3">
      <c r="B39" s="14" t="s">
        <v>48</v>
      </c>
      <c r="C39" s="15">
        <v>270</v>
      </c>
      <c r="D39" s="15">
        <f>H11</f>
        <v>0</v>
      </c>
      <c r="E39" s="16">
        <f t="shared" si="0"/>
        <v>0</v>
      </c>
    </row>
    <row r="40" spans="2:5" ht="15.75" customHeight="1" thickBot="1" x14ac:dyDescent="0.3">
      <c r="B40" s="14" t="s">
        <v>26</v>
      </c>
      <c r="C40" s="15">
        <v>1</v>
      </c>
      <c r="D40" s="15">
        <f>I11</f>
        <v>0</v>
      </c>
      <c r="E40" s="16">
        <f t="shared" si="0"/>
        <v>0</v>
      </c>
    </row>
    <row r="41" spans="2:5" ht="16.5" customHeight="1" thickBot="1" x14ac:dyDescent="0.3">
      <c r="B41" s="14" t="s">
        <v>27</v>
      </c>
      <c r="C41" s="15">
        <v>1</v>
      </c>
      <c r="D41" s="15">
        <f>J11</f>
        <v>0</v>
      </c>
      <c r="E41" s="16">
        <f t="shared" si="0"/>
        <v>0</v>
      </c>
    </row>
    <row r="42" spans="2:5" ht="16.5" thickBot="1" x14ac:dyDescent="0.3">
      <c r="B42" s="2" t="s">
        <v>37</v>
      </c>
      <c r="C42" s="30">
        <f>SUM(E18:E41)</f>
        <v>0</v>
      </c>
      <c r="D42" s="31"/>
      <c r="E42" s="32"/>
    </row>
    <row r="43" spans="2:5" ht="16.5" thickBot="1" x14ac:dyDescent="0.3">
      <c r="B43" s="2" t="s">
        <v>2</v>
      </c>
      <c r="C43" s="30">
        <f>0.21*C42</f>
        <v>0</v>
      </c>
      <c r="D43" s="31"/>
      <c r="E43" s="32"/>
    </row>
    <row r="44" spans="2:5" ht="16.5" thickBot="1" x14ac:dyDescent="0.3">
      <c r="B44" s="3" t="s">
        <v>1</v>
      </c>
      <c r="C44" s="24">
        <f>C42+C43</f>
        <v>0</v>
      </c>
      <c r="D44" s="25"/>
      <c r="E44" s="26"/>
    </row>
    <row r="45" spans="2:5" ht="15.75" thickTop="1" x14ac:dyDescent="0.25">
      <c r="C45" s="1"/>
      <c r="D45" s="1"/>
      <c r="E45" s="1"/>
    </row>
    <row r="46" spans="2:5" x14ac:dyDescent="0.25">
      <c r="C46" s="1"/>
      <c r="D46" s="1"/>
      <c r="E46" s="1"/>
    </row>
    <row r="47" spans="2:5" x14ac:dyDescent="0.25">
      <c r="B47" s="5"/>
      <c r="C47" s="1"/>
      <c r="D47" s="1"/>
      <c r="E47" s="1"/>
    </row>
    <row r="48" spans="2:5" x14ac:dyDescent="0.25">
      <c r="B48" s="5"/>
      <c r="C48" s="1"/>
      <c r="D48" s="1"/>
      <c r="E48" s="1"/>
    </row>
    <row r="49" spans="2:5" x14ac:dyDescent="0.25">
      <c r="B49" s="5"/>
      <c r="C49" s="1"/>
      <c r="D49" s="1"/>
      <c r="E49" s="1"/>
    </row>
    <row r="50" spans="2:5" x14ac:dyDescent="0.25">
      <c r="C50" s="1"/>
      <c r="D50" s="1"/>
      <c r="E50" s="1"/>
    </row>
    <row r="51" spans="2:5" x14ac:dyDescent="0.25">
      <c r="B51" s="5"/>
      <c r="C51" s="1"/>
      <c r="D51" s="1"/>
      <c r="E51" s="1"/>
    </row>
    <row r="52" spans="2:5" x14ac:dyDescent="0.25">
      <c r="C52" s="1"/>
      <c r="D52" s="1"/>
      <c r="E52" s="1"/>
    </row>
    <row r="53" spans="2:5" x14ac:dyDescent="0.25">
      <c r="C53" s="1"/>
      <c r="D53" s="1"/>
      <c r="E53" s="1"/>
    </row>
    <row r="54" spans="2:5" x14ac:dyDescent="0.25">
      <c r="C54" s="1"/>
      <c r="D54" s="1"/>
      <c r="E54" s="1"/>
    </row>
    <row r="55" spans="2:5" x14ac:dyDescent="0.25">
      <c r="C55" s="1"/>
      <c r="D55" s="1"/>
      <c r="E55" s="1"/>
    </row>
  </sheetData>
  <sheetProtection algorithmName="SHA-512" hashValue="jK0oj4mT5Y5M4LXVvjMFFqFZTPfDlFG1BvhInuNvzB8Q6DXfXmm9M2WAddFy0IFKGvhhMZUqfs3k/qbk5Rs/6A==" saltValue="De3ah0032pOb63+PrOk88Q==" spinCount="100000" sheet="1" objects="1" scenarios="1"/>
  <protectedRanges>
    <protectedRange sqref="C9:J11" name="Rango1"/>
    <protectedRange sqref="C5" name="Rango2"/>
  </protectedRanges>
  <mergeCells count="9">
    <mergeCell ref="C44:E44"/>
    <mergeCell ref="B16:E16"/>
    <mergeCell ref="C42:E42"/>
    <mergeCell ref="B15:E15"/>
    <mergeCell ref="B2:J3"/>
    <mergeCell ref="C5:J5"/>
    <mergeCell ref="B7:J7"/>
    <mergeCell ref="B14:E14"/>
    <mergeCell ref="C43:E43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ignoredErrors>
    <ignoredError sqref="D21:D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2"/>
  <sheetViews>
    <sheetView workbookViewId="0">
      <selection activeCell="C5" sqref="C5:J5"/>
    </sheetView>
  </sheetViews>
  <sheetFormatPr baseColWidth="10" defaultRowHeight="15" x14ac:dyDescent="0.25"/>
  <cols>
    <col min="1" max="1" width="5.42578125" customWidth="1"/>
    <col min="2" max="2" width="44.7109375" customWidth="1"/>
    <col min="3" max="10" width="17.140625" customWidth="1"/>
    <col min="13" max="13" width="11.85546875" bestFit="1" customWidth="1"/>
    <col min="14" max="14" width="13.7109375" customWidth="1"/>
  </cols>
  <sheetData>
    <row r="1" spans="2:11" ht="15.75" thickBot="1" x14ac:dyDescent="0.3"/>
    <row r="2" spans="2:11" ht="15" customHeight="1" x14ac:dyDescent="0.25">
      <c r="B2" s="36" t="s">
        <v>50</v>
      </c>
      <c r="C2" s="37"/>
      <c r="D2" s="37"/>
      <c r="E2" s="37"/>
      <c r="F2" s="37"/>
      <c r="G2" s="37"/>
      <c r="H2" s="37"/>
      <c r="I2" s="37"/>
      <c r="J2" s="38"/>
    </row>
    <row r="3" spans="2:11" ht="15.75" thickBot="1" x14ac:dyDescent="0.3">
      <c r="B3" s="39"/>
      <c r="C3" s="40"/>
      <c r="D3" s="40"/>
      <c r="E3" s="40"/>
      <c r="F3" s="40"/>
      <c r="G3" s="40"/>
      <c r="H3" s="40"/>
      <c r="I3" s="40"/>
      <c r="J3" s="41"/>
    </row>
    <row r="5" spans="2:11" ht="17.25" customHeight="1" x14ac:dyDescent="0.25">
      <c r="B5" t="s">
        <v>0</v>
      </c>
      <c r="C5" s="42" t="s">
        <v>4</v>
      </c>
      <c r="D5" s="42"/>
      <c r="E5" s="42"/>
      <c r="F5" s="42"/>
      <c r="G5" s="42"/>
      <c r="H5" s="42"/>
      <c r="I5" s="42"/>
      <c r="J5" s="42"/>
    </row>
    <row r="6" spans="2:11" ht="17.25" customHeight="1" thickBot="1" x14ac:dyDescent="0.3">
      <c r="C6" s="1"/>
      <c r="D6" s="1"/>
      <c r="E6" s="1"/>
    </row>
    <row r="7" spans="2:11" ht="17.25" customHeight="1" thickBot="1" x14ac:dyDescent="0.3">
      <c r="B7" s="47" t="s">
        <v>39</v>
      </c>
      <c r="C7" s="48"/>
      <c r="D7" s="48"/>
      <c r="E7" s="48"/>
      <c r="F7" s="48"/>
      <c r="G7" s="48"/>
      <c r="H7" s="49"/>
    </row>
    <row r="8" spans="2:11" ht="48" thickBot="1" x14ac:dyDescent="0.3">
      <c r="B8" s="20" t="s">
        <v>5</v>
      </c>
      <c r="C8" s="20" t="s">
        <v>7</v>
      </c>
      <c r="D8" s="20" t="s">
        <v>10</v>
      </c>
      <c r="E8" s="20" t="s">
        <v>11</v>
      </c>
      <c r="F8" s="20" t="s">
        <v>14</v>
      </c>
      <c r="G8" s="20" t="s">
        <v>15</v>
      </c>
      <c r="H8" s="20" t="s">
        <v>51</v>
      </c>
    </row>
    <row r="9" spans="2:11" ht="27" thickBot="1" x14ac:dyDescent="0.3">
      <c r="B9" s="18" t="s">
        <v>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K9" s="4"/>
    </row>
    <row r="10" spans="2:11" ht="27" thickBot="1" x14ac:dyDescent="0.3">
      <c r="B10" s="19" t="s">
        <v>12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K10" s="4"/>
    </row>
    <row r="11" spans="2:11" x14ac:dyDescent="0.25">
      <c r="C11" s="1"/>
      <c r="D11" s="1"/>
      <c r="E11" s="1"/>
    </row>
    <row r="12" spans="2:11" ht="15.75" thickBot="1" x14ac:dyDescent="0.3">
      <c r="C12" s="1"/>
      <c r="D12" s="1"/>
      <c r="E12" s="1"/>
    </row>
    <row r="13" spans="2:11" ht="15.75" thickTop="1" x14ac:dyDescent="0.25">
      <c r="B13" s="44"/>
      <c r="C13" s="45"/>
      <c r="D13" s="45"/>
      <c r="E13" s="46"/>
    </row>
    <row r="14" spans="2:11" ht="15.75" customHeight="1" x14ac:dyDescent="0.25">
      <c r="B14" s="33" t="s">
        <v>53</v>
      </c>
      <c r="C14" s="34"/>
      <c r="D14" s="34"/>
      <c r="E14" s="35"/>
    </row>
    <row r="15" spans="2:11" ht="15.75" thickBot="1" x14ac:dyDescent="0.3">
      <c r="B15" s="27"/>
      <c r="C15" s="28"/>
      <c r="D15" s="28"/>
      <c r="E15" s="29"/>
    </row>
    <row r="16" spans="2:11" ht="17.25" thickTop="1" thickBot="1" x14ac:dyDescent="0.3">
      <c r="B16" s="23" t="s">
        <v>38</v>
      </c>
      <c r="C16" s="21" t="s">
        <v>34</v>
      </c>
      <c r="D16" s="21" t="s">
        <v>36</v>
      </c>
      <c r="E16" s="22" t="s">
        <v>35</v>
      </c>
    </row>
    <row r="17" spans="2:5" ht="16.5" thickBot="1" x14ac:dyDescent="0.3">
      <c r="B17" s="8" t="s">
        <v>17</v>
      </c>
      <c r="C17" s="9">
        <v>2</v>
      </c>
      <c r="D17" s="9">
        <f>C9</f>
        <v>0</v>
      </c>
      <c r="E17" s="10">
        <f t="shared" ref="E17:E28" si="0">C17*D17</f>
        <v>0</v>
      </c>
    </row>
    <row r="18" spans="2:5" ht="16.5" thickBot="1" x14ac:dyDescent="0.3">
      <c r="B18" s="8" t="s">
        <v>43</v>
      </c>
      <c r="C18" s="9">
        <v>1500</v>
      </c>
      <c r="D18" s="9">
        <f>D9</f>
        <v>0</v>
      </c>
      <c r="E18" s="10">
        <f t="shared" si="0"/>
        <v>0</v>
      </c>
    </row>
    <row r="19" spans="2:5" ht="16.5" thickBot="1" x14ac:dyDescent="0.3">
      <c r="B19" s="8" t="s">
        <v>18</v>
      </c>
      <c r="C19" s="9">
        <v>1</v>
      </c>
      <c r="D19" s="9">
        <f>E9</f>
        <v>0</v>
      </c>
      <c r="E19" s="10">
        <f t="shared" si="0"/>
        <v>0</v>
      </c>
    </row>
    <row r="20" spans="2:5" ht="16.5" thickBot="1" x14ac:dyDescent="0.3">
      <c r="B20" s="8" t="s">
        <v>44</v>
      </c>
      <c r="C20" s="9">
        <v>900</v>
      </c>
      <c r="D20" s="9">
        <f>F9</f>
        <v>0</v>
      </c>
      <c r="E20" s="10">
        <f t="shared" si="0"/>
        <v>0</v>
      </c>
    </row>
    <row r="21" spans="2:5" ht="16.5" thickBot="1" x14ac:dyDescent="0.3">
      <c r="B21" s="8" t="s">
        <v>19</v>
      </c>
      <c r="C21" s="9">
        <v>1</v>
      </c>
      <c r="D21" s="9">
        <f>G9</f>
        <v>0</v>
      </c>
      <c r="E21" s="10">
        <f t="shared" si="0"/>
        <v>0</v>
      </c>
    </row>
    <row r="22" spans="2:5" ht="16.5" thickBot="1" x14ac:dyDescent="0.3">
      <c r="B22" s="8" t="s">
        <v>20</v>
      </c>
      <c r="C22" s="9">
        <v>1</v>
      </c>
      <c r="D22" s="9">
        <f>H9</f>
        <v>0</v>
      </c>
      <c r="E22" s="10">
        <f t="shared" si="0"/>
        <v>0</v>
      </c>
    </row>
    <row r="23" spans="2:5" ht="16.5" thickBot="1" x14ac:dyDescent="0.3">
      <c r="B23" s="11" t="s">
        <v>30</v>
      </c>
      <c r="C23" s="12">
        <v>2</v>
      </c>
      <c r="D23" s="12">
        <f>C10</f>
        <v>0</v>
      </c>
      <c r="E23" s="13">
        <f t="shared" si="0"/>
        <v>0</v>
      </c>
    </row>
    <row r="24" spans="2:5" ht="16.5" customHeight="1" thickBot="1" x14ac:dyDescent="0.3">
      <c r="B24" s="11" t="s">
        <v>45</v>
      </c>
      <c r="C24" s="12">
        <v>1500</v>
      </c>
      <c r="D24" s="12">
        <f>D10</f>
        <v>0</v>
      </c>
      <c r="E24" s="13">
        <f t="shared" si="0"/>
        <v>0</v>
      </c>
    </row>
    <row r="25" spans="2:5" ht="16.5" thickBot="1" x14ac:dyDescent="0.3">
      <c r="B25" s="11" t="s">
        <v>31</v>
      </c>
      <c r="C25" s="12">
        <v>1</v>
      </c>
      <c r="D25" s="12">
        <f>E10</f>
        <v>0</v>
      </c>
      <c r="E25" s="13">
        <f t="shared" si="0"/>
        <v>0</v>
      </c>
    </row>
    <row r="26" spans="2:5" ht="16.5" thickBot="1" x14ac:dyDescent="0.3">
      <c r="B26" s="11" t="s">
        <v>46</v>
      </c>
      <c r="C26" s="12">
        <v>900</v>
      </c>
      <c r="D26" s="12">
        <f>F10</f>
        <v>0</v>
      </c>
      <c r="E26" s="13">
        <f t="shared" si="0"/>
        <v>0</v>
      </c>
    </row>
    <row r="27" spans="2:5" ht="16.5" thickBot="1" x14ac:dyDescent="0.3">
      <c r="B27" s="11" t="s">
        <v>32</v>
      </c>
      <c r="C27" s="12">
        <v>1</v>
      </c>
      <c r="D27" s="12">
        <f>G10</f>
        <v>0</v>
      </c>
      <c r="E27" s="13">
        <f t="shared" si="0"/>
        <v>0</v>
      </c>
    </row>
    <row r="28" spans="2:5" ht="16.5" customHeight="1" thickBot="1" x14ac:dyDescent="0.3">
      <c r="B28" s="11" t="s">
        <v>33</v>
      </c>
      <c r="C28" s="12">
        <v>1</v>
      </c>
      <c r="D28" s="12">
        <f>H10</f>
        <v>0</v>
      </c>
      <c r="E28" s="13">
        <f t="shared" si="0"/>
        <v>0</v>
      </c>
    </row>
    <row r="29" spans="2:5" ht="16.5" thickBot="1" x14ac:dyDescent="0.3">
      <c r="B29" s="2" t="s">
        <v>3</v>
      </c>
      <c r="C29" s="30">
        <f>SUM(E17:E28)</f>
        <v>0</v>
      </c>
      <c r="D29" s="31"/>
      <c r="E29" s="32"/>
    </row>
    <row r="30" spans="2:5" ht="16.5" thickBot="1" x14ac:dyDescent="0.3">
      <c r="B30" s="2" t="s">
        <v>2</v>
      </c>
      <c r="C30" s="30">
        <f>0.21*C29</f>
        <v>0</v>
      </c>
      <c r="D30" s="31"/>
      <c r="E30" s="32"/>
    </row>
    <row r="31" spans="2:5" ht="16.5" thickBot="1" x14ac:dyDescent="0.3">
      <c r="B31" s="3" t="s">
        <v>1</v>
      </c>
      <c r="C31" s="24">
        <f>C29+C30</f>
        <v>0</v>
      </c>
      <c r="D31" s="25"/>
      <c r="E31" s="26"/>
    </row>
    <row r="32" spans="2:5" ht="15.75" thickTop="1" x14ac:dyDescent="0.25">
      <c r="C32" s="1"/>
      <c r="D32" s="1"/>
      <c r="E32" s="1"/>
    </row>
    <row r="33" spans="2:5" x14ac:dyDescent="0.25">
      <c r="C33" s="1"/>
      <c r="D33" s="1"/>
      <c r="E33" s="1"/>
    </row>
    <row r="34" spans="2:5" x14ac:dyDescent="0.25">
      <c r="B34" s="5"/>
      <c r="C34" s="1"/>
      <c r="D34" s="1"/>
      <c r="E34" s="1"/>
    </row>
    <row r="35" spans="2:5" x14ac:dyDescent="0.25">
      <c r="B35" s="5"/>
      <c r="C35" s="1"/>
      <c r="D35" s="1"/>
      <c r="E35" s="1"/>
    </row>
    <row r="36" spans="2:5" x14ac:dyDescent="0.25">
      <c r="B36" s="5"/>
      <c r="C36" s="1"/>
      <c r="D36" s="1"/>
      <c r="E36" s="1"/>
    </row>
    <row r="37" spans="2:5" x14ac:dyDescent="0.25">
      <c r="C37" s="1"/>
      <c r="D37" s="1"/>
      <c r="E37" s="1"/>
    </row>
    <row r="38" spans="2:5" x14ac:dyDescent="0.25">
      <c r="B38" s="5"/>
      <c r="C38" s="1"/>
      <c r="D38" s="1"/>
      <c r="E38" s="1"/>
    </row>
    <row r="39" spans="2:5" x14ac:dyDescent="0.25">
      <c r="C39" s="1"/>
      <c r="D39" s="1"/>
      <c r="E39" s="1"/>
    </row>
    <row r="40" spans="2:5" x14ac:dyDescent="0.25">
      <c r="C40" s="1"/>
      <c r="D40" s="1"/>
      <c r="E40" s="1"/>
    </row>
    <row r="41" spans="2:5" x14ac:dyDescent="0.25">
      <c r="C41" s="1"/>
      <c r="D41" s="1"/>
      <c r="E41" s="1"/>
    </row>
    <row r="42" spans="2:5" x14ac:dyDescent="0.25">
      <c r="C42" s="1"/>
      <c r="D42" s="1"/>
      <c r="E42" s="1"/>
    </row>
  </sheetData>
  <sheetProtection algorithmName="SHA-512" hashValue="F+T37oYOtNwUmQPvegmHJOgn+xKpLSIHuBv5I7sBqyqvv67l5Hs3QFIhrJpyhZ88JWSTk5ToZZrCyETMLPN2eg==" saltValue="C7aag9YG0GUZw1AAIoEbgQ==" spinCount="100000" sheet="1" objects="1" scenarios="1"/>
  <protectedRanges>
    <protectedRange sqref="C9:J10" name="Rango1"/>
    <protectedRange sqref="C5" name="Rango2"/>
  </protectedRanges>
  <mergeCells count="9">
    <mergeCell ref="C29:E29"/>
    <mergeCell ref="C30:E30"/>
    <mergeCell ref="C31:E31"/>
    <mergeCell ref="B7:H7"/>
    <mergeCell ref="B2:J3"/>
    <mergeCell ref="C5:J5"/>
    <mergeCell ref="B13:E13"/>
    <mergeCell ref="B14:E14"/>
    <mergeCell ref="B15:E15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Asistencia Lote 1</vt:lpstr>
      <vt:lpstr>Asistencia Lote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MOMPEAN DE LA ROSA, PEDRO</dc:creator>
  <cp:lastModifiedBy>NAVARRO LOPEZ, JOSE ANTONIO</cp:lastModifiedBy>
  <cp:lastPrinted>2025-10-08T16:09:00Z</cp:lastPrinted>
  <dcterms:created xsi:type="dcterms:W3CDTF">2016-06-27T07:24:55Z</dcterms:created>
  <dcterms:modified xsi:type="dcterms:W3CDTF">2025-10-08T16:15:01Z</dcterms:modified>
</cp:coreProperties>
</file>